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54027d54bc39fd/Bureaublad/Boek/website/"/>
    </mc:Choice>
  </mc:AlternateContent>
  <xr:revisionPtr revIDLastSave="141" documentId="8_{278FE9F7-330F-4922-BA6F-F2DEB4319725}" xr6:coauthVersionLast="47" xr6:coauthVersionMax="47" xr10:uidLastSave="{0031908E-6F40-4869-9A91-09372DDFA872}"/>
  <bookViews>
    <workbookView xWindow="-108" yWindow="-108" windowWidth="23256" windowHeight="12456" xr2:uid="{C2892F12-89BC-4C6C-A4D2-8FA352899B2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7" i="1"/>
  <c r="C16" i="1"/>
  <c r="C15" i="1"/>
  <c r="C14" i="1"/>
  <c r="C13" i="1"/>
  <c r="D20" i="1"/>
  <c r="D19" i="1"/>
  <c r="D17" i="1"/>
  <c r="D16" i="1"/>
  <c r="D15" i="1"/>
  <c r="D14" i="1"/>
  <c r="D13" i="1"/>
  <c r="E20" i="1"/>
  <c r="E19" i="1"/>
  <c r="E17" i="1"/>
  <c r="E16" i="1"/>
  <c r="E15" i="1"/>
  <c r="E14" i="1"/>
  <c r="E13" i="1"/>
  <c r="F20" i="1"/>
  <c r="F19" i="1"/>
  <c r="F17" i="1"/>
  <c r="F16" i="1"/>
  <c r="F15" i="1"/>
  <c r="F14" i="1"/>
  <c r="F13" i="1"/>
  <c r="G20" i="1"/>
  <c r="G19" i="1"/>
  <c r="G17" i="1"/>
  <c r="G16" i="1"/>
  <c r="G15" i="1"/>
  <c r="G14" i="1"/>
  <c r="G13" i="1"/>
  <c r="J20" i="1"/>
  <c r="J19" i="1"/>
  <c r="J17" i="1"/>
  <c r="J16" i="1"/>
  <c r="J15" i="1"/>
  <c r="J14" i="1"/>
  <c r="J13" i="1"/>
  <c r="I20" i="1"/>
  <c r="I19" i="1"/>
  <c r="I13" i="1"/>
  <c r="I14" i="1"/>
  <c r="I15" i="1"/>
  <c r="I16" i="1"/>
  <c r="I17" i="1"/>
  <c r="C18" i="1"/>
  <c r="D18" i="1"/>
  <c r="E18" i="1"/>
  <c r="F18" i="1"/>
  <c r="G18" i="1"/>
  <c r="J18" i="1"/>
  <c r="I18" i="1"/>
  <c r="H18" i="1"/>
  <c r="H20" i="1"/>
  <c r="H13" i="1"/>
  <c r="H14" i="1"/>
  <c r="H15" i="1"/>
  <c r="H16" i="1"/>
  <c r="H17" i="1"/>
  <c r="H19" i="1"/>
</calcChain>
</file>

<file path=xl/sharedStrings.xml><?xml version="1.0" encoding="utf-8"?>
<sst xmlns="http://schemas.openxmlformats.org/spreadsheetml/2006/main" count="9" uniqueCount="9">
  <si>
    <t>winst voor belasting in % van de brutomarge =</t>
  </si>
  <si>
    <t>De financieringsformule</t>
  </si>
  <si>
    <t>eigen vermogen / brutomarge</t>
  </si>
  <si>
    <t>belastingpercentage</t>
  </si>
  <si>
    <t>groeidoelstelling</t>
  </si>
  <si>
    <t>dividenddoelstelling</t>
  </si>
  <si>
    <t>relatieve daling van het eigen vermogen</t>
  </si>
  <si>
    <t>groei in % van de brutomarge * eigen vermogen / brutomarge * 1 /(1 -/-belasting % / 100%) *1/(1-/-dividend % / 100%)</t>
  </si>
  <si>
    <t>De invoervelden zijn geel gekleurd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</si>
</sst>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0" applyNumberFormat="1"/>
    <xf numFmtId="9" fontId="2" fillId="2" borderId="0" xfId="1" applyFont="1" applyFill="1"/>
    <xf numFmtId="0" fontId="2" fillId="3" borderId="0" xfId="0" applyFont="1" applyFill="1"/>
    <xf numFmtId="0" fontId="0" fillId="3" borderId="0" xfId="0" applyFill="1"/>
    <xf numFmtId="9" fontId="2" fillId="3" borderId="3" xfId="0" applyNumberFormat="1" applyFont="1" applyFill="1" applyBorder="1"/>
    <xf numFmtId="9" fontId="2" fillId="3" borderId="2" xfId="0" applyNumberFormat="1" applyFont="1" applyFill="1" applyBorder="1"/>
    <xf numFmtId="9" fontId="2" fillId="3" borderId="6" xfId="0" applyNumberFormat="1" applyFont="1" applyFill="1" applyBorder="1"/>
    <xf numFmtId="164" fontId="2" fillId="3" borderId="0" xfId="0" applyNumberFormat="1" applyFont="1" applyFill="1"/>
    <xf numFmtId="164" fontId="0" fillId="3" borderId="4" xfId="0" applyNumberFormat="1" applyFill="1" applyBorder="1"/>
    <xf numFmtId="164" fontId="0" fillId="3" borderId="0" xfId="0" applyNumberFormat="1" applyFill="1"/>
    <xf numFmtId="164" fontId="0" fillId="3" borderId="7" xfId="0" applyNumberFormat="1" applyFill="1" applyBorder="1"/>
    <xf numFmtId="164" fontId="0" fillId="3" borderId="5" xfId="0" applyNumberFormat="1" applyFill="1" applyBorder="1"/>
    <xf numFmtId="164" fontId="0" fillId="3" borderId="1" xfId="0" applyNumberFormat="1" applyFill="1" applyBorder="1"/>
    <xf numFmtId="164" fontId="0" fillId="3" borderId="8" xfId="0" applyNumberFormat="1" applyFill="1" applyBorder="1"/>
    <xf numFmtId="0" fontId="0" fillId="2" borderId="0" xfId="0" applyFill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36BC-A753-4F98-A3A6-9DE4D683F061}">
  <dimension ref="A1:K27"/>
  <sheetViews>
    <sheetView tabSelected="1" workbookViewId="0">
      <selection activeCell="N9" sqref="N9"/>
    </sheetView>
  </sheetViews>
  <sheetFormatPr defaultRowHeight="14.4" x14ac:dyDescent="0.3"/>
  <cols>
    <col min="1" max="1" width="28.5546875" customWidth="1"/>
  </cols>
  <sheetData>
    <row r="1" spans="1:11" x14ac:dyDescent="0.3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15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 t="s">
        <v>2</v>
      </c>
      <c r="B8" s="2">
        <v>0.3</v>
      </c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A9" s="4" t="s">
        <v>3</v>
      </c>
      <c r="B9" s="2">
        <v>0.2</v>
      </c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/>
      <c r="B11" s="4"/>
      <c r="C11" s="3" t="s">
        <v>4</v>
      </c>
      <c r="D11" s="4"/>
      <c r="E11" s="4"/>
      <c r="F11" s="4"/>
      <c r="G11" s="4"/>
      <c r="H11" s="4"/>
      <c r="I11" s="4"/>
      <c r="J11" s="4"/>
      <c r="K11" s="4"/>
    </row>
    <row r="12" spans="1:11" x14ac:dyDescent="0.3">
      <c r="A12" s="4"/>
      <c r="B12" s="4"/>
      <c r="C12" s="5">
        <v>0</v>
      </c>
      <c r="D12" s="6">
        <v>0.02</v>
      </c>
      <c r="E12" s="6">
        <v>0.04</v>
      </c>
      <c r="F12" s="6">
        <v>0.06</v>
      </c>
      <c r="G12" s="6">
        <v>0.08</v>
      </c>
      <c r="H12" s="6">
        <v>0.1</v>
      </c>
      <c r="I12" s="6">
        <v>0.12</v>
      </c>
      <c r="J12" s="7">
        <v>0.14000000000000001</v>
      </c>
      <c r="K12" s="4"/>
    </row>
    <row r="13" spans="1:11" x14ac:dyDescent="0.3">
      <c r="A13" s="3" t="s">
        <v>5</v>
      </c>
      <c r="B13" s="8">
        <v>0</v>
      </c>
      <c r="C13" s="9">
        <f t="shared" ref="C13:C17" si="0">C$12*$B$8*1/(1-$B$9/100%)*1/(1-$B13/100%)</f>
        <v>0</v>
      </c>
      <c r="D13" s="10">
        <f t="shared" ref="D13:D17" si="1">D$12*$B$8*1/(1-$B$9/100%)*1/(1-$B13/100%)</f>
        <v>7.4999999999999997E-3</v>
      </c>
      <c r="E13" s="10">
        <f t="shared" ref="E13:E17" si="2">E$12*$B$8*1/(1-$B$9/100%)*1/(1-$B13/100%)</f>
        <v>1.4999999999999999E-2</v>
      </c>
      <c r="F13" s="10">
        <f t="shared" ref="F13:F17" si="3">F$12*$B$8*1/(1-$B$9/100%)*1/(1-$B13/100%)</f>
        <v>2.2499999999999996E-2</v>
      </c>
      <c r="G13" s="10">
        <f t="shared" ref="G13:G17" si="4">G$12*$B$8*1/(1-$B$9/100%)*1/(1-$B13/100%)</f>
        <v>0.03</v>
      </c>
      <c r="H13" s="10">
        <f>H$12*B$8*1/(1-B$9/100%)*1/(1-B13/100%)</f>
        <v>3.7499999999999999E-2</v>
      </c>
      <c r="I13" s="10">
        <f t="shared" ref="I13:I20" si="5">I$12*$B$8*1/(1-$B$9/100%)*1/(1-$B13/100%)</f>
        <v>4.4999999999999991E-2</v>
      </c>
      <c r="J13" s="11">
        <f t="shared" ref="J13:J17" si="6">J$12*$B$8*1/(1-$B$9/100%)*1/(1-$B13/100%)</f>
        <v>5.2499999999999998E-2</v>
      </c>
      <c r="K13" s="4"/>
    </row>
    <row r="14" spans="1:11" x14ac:dyDescent="0.3">
      <c r="A14" s="4"/>
      <c r="B14" s="8">
        <v>0.125</v>
      </c>
      <c r="C14" s="9">
        <f t="shared" si="0"/>
        <v>0</v>
      </c>
      <c r="D14" s="10">
        <f t="shared" si="1"/>
        <v>8.5714285714285719E-3</v>
      </c>
      <c r="E14" s="10">
        <f t="shared" si="2"/>
        <v>1.7142857142857144E-2</v>
      </c>
      <c r="F14" s="10">
        <f t="shared" si="3"/>
        <v>2.571428571428571E-2</v>
      </c>
      <c r="G14" s="10">
        <f t="shared" si="4"/>
        <v>3.4285714285714287E-2</v>
      </c>
      <c r="H14" s="10">
        <f>H$12*B$8*1/(1-B$9/100%)*1/(1-B14/100%)</f>
        <v>4.2857142857142858E-2</v>
      </c>
      <c r="I14" s="10">
        <f t="shared" si="5"/>
        <v>5.1428571428571421E-2</v>
      </c>
      <c r="J14" s="11">
        <f t="shared" si="6"/>
        <v>0.06</v>
      </c>
      <c r="K14" s="4"/>
    </row>
    <row r="15" spans="1:11" x14ac:dyDescent="0.3">
      <c r="A15" s="4"/>
      <c r="B15" s="8">
        <v>0.25</v>
      </c>
      <c r="C15" s="9">
        <f t="shared" si="0"/>
        <v>0</v>
      </c>
      <c r="D15" s="10">
        <f t="shared" si="1"/>
        <v>0.01</v>
      </c>
      <c r="E15" s="10">
        <f t="shared" si="2"/>
        <v>0.02</v>
      </c>
      <c r="F15" s="10">
        <f t="shared" si="3"/>
        <v>2.9999999999999995E-2</v>
      </c>
      <c r="G15" s="10">
        <f t="shared" si="4"/>
        <v>0.04</v>
      </c>
      <c r="H15" s="10">
        <f>H$12*B$8*1/(1-B$9/100%)*1/(1-B15/100%)</f>
        <v>4.9999999999999996E-2</v>
      </c>
      <c r="I15" s="10">
        <f t="shared" si="5"/>
        <v>5.9999999999999991E-2</v>
      </c>
      <c r="J15" s="11">
        <f t="shared" si="6"/>
        <v>6.9999999999999993E-2</v>
      </c>
      <c r="K15" s="4"/>
    </row>
    <row r="16" spans="1:11" x14ac:dyDescent="0.3">
      <c r="A16" s="4"/>
      <c r="B16" s="8">
        <v>0.375</v>
      </c>
      <c r="C16" s="9">
        <f t="shared" si="0"/>
        <v>0</v>
      </c>
      <c r="D16" s="10">
        <f t="shared" si="1"/>
        <v>1.2E-2</v>
      </c>
      <c r="E16" s="10">
        <f t="shared" si="2"/>
        <v>2.4E-2</v>
      </c>
      <c r="F16" s="10">
        <f t="shared" si="3"/>
        <v>3.599999999999999E-2</v>
      </c>
      <c r="G16" s="10">
        <f t="shared" si="4"/>
        <v>4.8000000000000001E-2</v>
      </c>
      <c r="H16" s="10">
        <f>H$12*B$8*1/(1-B$9/100%)*1/(1-B16/100%)</f>
        <v>0.06</v>
      </c>
      <c r="I16" s="10">
        <f t="shared" si="5"/>
        <v>7.1999999999999981E-2</v>
      </c>
      <c r="J16" s="11">
        <f t="shared" si="6"/>
        <v>8.3999999999999991E-2</v>
      </c>
      <c r="K16" s="4"/>
    </row>
    <row r="17" spans="1:11" x14ac:dyDescent="0.3">
      <c r="A17" s="4"/>
      <c r="B17" s="8">
        <v>0.5</v>
      </c>
      <c r="C17" s="9">
        <f t="shared" si="0"/>
        <v>0</v>
      </c>
      <c r="D17" s="10">
        <f t="shared" si="1"/>
        <v>1.4999999999999999E-2</v>
      </c>
      <c r="E17" s="10">
        <f t="shared" si="2"/>
        <v>0.03</v>
      </c>
      <c r="F17" s="10">
        <f t="shared" si="3"/>
        <v>4.4999999999999991E-2</v>
      </c>
      <c r="G17" s="10">
        <f t="shared" si="4"/>
        <v>0.06</v>
      </c>
      <c r="H17" s="10">
        <f>H$12*B$8*1/(1-B$9/100%)*1/(1-B17/100%)</f>
        <v>7.4999999999999997E-2</v>
      </c>
      <c r="I17" s="10">
        <f t="shared" si="5"/>
        <v>8.9999999999999983E-2</v>
      </c>
      <c r="J17" s="11">
        <f t="shared" si="6"/>
        <v>0.105</v>
      </c>
      <c r="K17" s="4"/>
    </row>
    <row r="18" spans="1:11" x14ac:dyDescent="0.3">
      <c r="A18" s="4"/>
      <c r="B18" s="8">
        <v>0.625</v>
      </c>
      <c r="C18" s="9">
        <f t="shared" ref="C18:H18" si="7">C$12*$B$8*1/(1-$B$9/100%)*1/(1-$B18/100%)</f>
        <v>0</v>
      </c>
      <c r="D18" s="10">
        <f t="shared" si="7"/>
        <v>0.02</v>
      </c>
      <c r="E18" s="10">
        <f t="shared" si="7"/>
        <v>0.04</v>
      </c>
      <c r="F18" s="10">
        <f t="shared" si="7"/>
        <v>5.9999999999999991E-2</v>
      </c>
      <c r="G18" s="10">
        <f t="shared" si="7"/>
        <v>0.08</v>
      </c>
      <c r="H18" s="10">
        <f t="shared" si="7"/>
        <v>9.9999999999999992E-2</v>
      </c>
      <c r="I18" s="10">
        <f t="shared" si="5"/>
        <v>0.11999999999999998</v>
      </c>
      <c r="J18" s="11">
        <f>J$12*$B$8*1/(1-$B$9/100%)*1/(1-$B18/100%)</f>
        <v>0.13999999999999999</v>
      </c>
      <c r="K18" s="4"/>
    </row>
    <row r="19" spans="1:11" x14ac:dyDescent="0.3">
      <c r="A19" s="4"/>
      <c r="B19" s="8">
        <v>0.75</v>
      </c>
      <c r="C19" s="9">
        <f t="shared" ref="C19:C20" si="8">C$12*$B$8*1/(1-$B$9/100%)*1/(1-$B19/100%)</f>
        <v>0</v>
      </c>
      <c r="D19" s="10">
        <f t="shared" ref="D19:D20" si="9">D$12*$B$8*1/(1-$B$9/100%)*1/(1-$B19/100%)</f>
        <v>0.03</v>
      </c>
      <c r="E19" s="10">
        <f t="shared" ref="E19:E20" si="10">E$12*$B$8*1/(1-$B$9/100%)*1/(1-$B19/100%)</f>
        <v>0.06</v>
      </c>
      <c r="F19" s="10">
        <f t="shared" ref="F19:F20" si="11">F$12*$B$8*1/(1-$B$9/100%)*1/(1-$B19/100%)</f>
        <v>8.9999999999999983E-2</v>
      </c>
      <c r="G19" s="10">
        <f t="shared" ref="G19:G20" si="12">G$12*$B$8*1/(1-$B$9/100%)*1/(1-$B19/100%)</f>
        <v>0.12</v>
      </c>
      <c r="H19" s="10">
        <f>H$12*B$8*1/(1-B$9/100%)*1/(1-B19/100%)</f>
        <v>0.15</v>
      </c>
      <c r="I19" s="10">
        <f t="shared" si="5"/>
        <v>0.17999999999999997</v>
      </c>
      <c r="J19" s="11">
        <f t="shared" ref="J19:J20" si="13">J$12*$B$8*1/(1-$B$9/100%)*1/(1-$B19/100%)</f>
        <v>0.21</v>
      </c>
      <c r="K19" s="4"/>
    </row>
    <row r="20" spans="1:11" x14ac:dyDescent="0.3">
      <c r="A20" s="4"/>
      <c r="B20" s="8">
        <v>0.875</v>
      </c>
      <c r="C20" s="12">
        <f t="shared" si="8"/>
        <v>0</v>
      </c>
      <c r="D20" s="13">
        <f t="shared" si="9"/>
        <v>0.06</v>
      </c>
      <c r="E20" s="13">
        <f t="shared" si="10"/>
        <v>0.12</v>
      </c>
      <c r="F20" s="13">
        <f t="shared" si="11"/>
        <v>0.17999999999999997</v>
      </c>
      <c r="G20" s="13">
        <f t="shared" si="12"/>
        <v>0.24</v>
      </c>
      <c r="H20" s="13">
        <f>H$12*B$8*1/(1-B$9/100%)*1/(1-B20/100%)</f>
        <v>0.3</v>
      </c>
      <c r="I20" s="13">
        <f t="shared" si="5"/>
        <v>0.35999999999999993</v>
      </c>
      <c r="J20" s="14">
        <f t="shared" si="13"/>
        <v>0.42</v>
      </c>
      <c r="K20" s="4"/>
    </row>
    <row r="21" spans="1:11" x14ac:dyDescent="0.3">
      <c r="A21" s="4"/>
      <c r="B21" s="8">
        <v>1</v>
      </c>
      <c r="C21" s="10">
        <v>0</v>
      </c>
      <c r="D21" s="4" t="s">
        <v>6</v>
      </c>
      <c r="E21" s="4"/>
      <c r="F21" s="4"/>
      <c r="G21" s="4"/>
      <c r="H21" s="10"/>
      <c r="I21" s="10"/>
      <c r="J21" s="10"/>
      <c r="K21" s="4"/>
    </row>
    <row r="22" spans="1:1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5" spans="1:11" x14ac:dyDescent="0.3">
      <c r="H25" s="1"/>
    </row>
    <row r="26" spans="1:11" x14ac:dyDescent="0.3">
      <c r="H26" s="1"/>
    </row>
    <row r="27" spans="1:11" x14ac:dyDescent="0.3">
      <c r="H27" s="1"/>
    </row>
  </sheetData>
  <pageMargins left="0.7" right="0.7" top="0.75" bottom="0.75" header="0.3" footer="0.3"/>
  <pageSetup paperSize="9" orientation="landscape" r:id="rId1"/>
  <ignoredErrors>
    <ignoredError sqref="H13:H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Tjalling Palmbergen</dc:creator>
  <cp:lastModifiedBy>Tjalling Palmbergen</cp:lastModifiedBy>
  <cp:lastPrinted>2023-11-05T16:35:41Z</cp:lastPrinted>
  <dcterms:created xsi:type="dcterms:W3CDTF">2023-11-05T13:46:13Z</dcterms:created>
  <dcterms:modified xsi:type="dcterms:W3CDTF">2023-12-05T18:57:58Z</dcterms:modified>
</cp:coreProperties>
</file>